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92634C20-2938-0849-9D6E-7FE8DC0280DD}" xr6:coauthVersionLast="45" xr6:coauthVersionMax="45" xr10:uidLastSave="{00000000-0000-0000-0000-000000000000}"/>
  <bookViews>
    <workbookView xWindow="0" yWindow="0" windowWidth="38400" windowHeight="21600" activeTab="1" xr2:uid="{B8298030-EA7A-9547-99C2-71FEBE726DE4}"/>
  </bookViews>
  <sheets>
    <sheet name="Thèses soutenues" sheetId="1" r:id="rId1"/>
    <sheet name="Comparaison theses.fr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3" l="1"/>
  <c r="J26" i="3"/>
  <c r="J25" i="3"/>
  <c r="J24" i="3"/>
  <c r="J23" i="3"/>
  <c r="J22" i="3"/>
  <c r="J21" i="3"/>
  <c r="J20" i="3"/>
  <c r="J19" i="3"/>
  <c r="J18" i="3"/>
  <c r="E27" i="3"/>
  <c r="E26" i="3"/>
  <c r="E25" i="3"/>
  <c r="E24" i="3"/>
  <c r="E23" i="3"/>
  <c r="E22" i="3"/>
  <c r="E21" i="3"/>
  <c r="E20" i="3"/>
  <c r="E19" i="3"/>
  <c r="E18" i="3"/>
  <c r="L7" i="3"/>
  <c r="L11" i="3" s="1"/>
  <c r="K7" i="3"/>
  <c r="K11" i="3" s="1"/>
  <c r="J7" i="3"/>
  <c r="I7" i="3"/>
  <c r="H7" i="3"/>
  <c r="H11" i="3" s="1"/>
  <c r="G7" i="3"/>
  <c r="G11" i="3" s="1"/>
  <c r="F7" i="3"/>
  <c r="E7" i="3"/>
  <c r="D7" i="3"/>
  <c r="D11" i="3" s="1"/>
  <c r="C7" i="3"/>
  <c r="C11" i="3" s="1"/>
  <c r="L4" i="3"/>
  <c r="L8" i="3" s="1"/>
  <c r="L10" i="3" s="1"/>
  <c r="K4" i="3"/>
  <c r="K8" i="3" s="1"/>
  <c r="K10" i="3" s="1"/>
  <c r="J4" i="3"/>
  <c r="I4" i="3"/>
  <c r="H4" i="3"/>
  <c r="H8" i="3" s="1"/>
  <c r="H10" i="3" s="1"/>
  <c r="G4" i="3"/>
  <c r="G8" i="3" s="1"/>
  <c r="G10" i="3" s="1"/>
  <c r="F4" i="3"/>
  <c r="E4" i="3"/>
  <c r="D4" i="3"/>
  <c r="D8" i="3" s="1"/>
  <c r="D10" i="3" s="1"/>
  <c r="C4" i="3"/>
  <c r="C8" i="3" s="1"/>
  <c r="C10" i="3" s="1"/>
  <c r="L7" i="1"/>
  <c r="K7" i="1"/>
  <c r="J7" i="1"/>
  <c r="I7" i="1"/>
  <c r="H7" i="1"/>
  <c r="G7" i="1"/>
  <c r="F7" i="1"/>
  <c r="E7" i="1"/>
  <c r="D7" i="1"/>
  <c r="C7" i="1"/>
  <c r="L4" i="1"/>
  <c r="K4" i="1"/>
  <c r="J4" i="1"/>
  <c r="I4" i="1"/>
  <c r="H4" i="1"/>
  <c r="G4" i="1"/>
  <c r="F4" i="1"/>
  <c r="F8" i="1" s="1"/>
  <c r="F11" i="1" s="1"/>
  <c r="E4" i="1"/>
  <c r="E8" i="1" s="1"/>
  <c r="E11" i="1" s="1"/>
  <c r="D4" i="1"/>
  <c r="C4" i="1"/>
  <c r="F10" i="3" l="1"/>
  <c r="F12" i="3" s="1"/>
  <c r="J10" i="3"/>
  <c r="J12" i="3" s="1"/>
  <c r="C12" i="3"/>
  <c r="G12" i="3"/>
  <c r="K12" i="3"/>
  <c r="D12" i="3"/>
  <c r="H12" i="3"/>
  <c r="L12" i="3"/>
  <c r="E8" i="3"/>
  <c r="E11" i="3" s="1"/>
  <c r="I8" i="3"/>
  <c r="I11" i="3" s="1"/>
  <c r="F8" i="3"/>
  <c r="F11" i="3" s="1"/>
  <c r="J8" i="3"/>
  <c r="J11" i="3" s="1"/>
  <c r="E10" i="1"/>
  <c r="E12" i="1" s="1"/>
  <c r="I8" i="1"/>
  <c r="C8" i="1"/>
  <c r="C11" i="1" s="1"/>
  <c r="D8" i="1"/>
  <c r="D10" i="1" s="1"/>
  <c r="H8" i="1"/>
  <c r="H11" i="1" s="1"/>
  <c r="L8" i="1"/>
  <c r="L11" i="1" s="1"/>
  <c r="K8" i="1"/>
  <c r="K11" i="1" s="1"/>
  <c r="J8" i="1"/>
  <c r="J11" i="1" s="1"/>
  <c r="J10" i="1"/>
  <c r="J12" i="1" s="1"/>
  <c r="I11" i="1"/>
  <c r="I10" i="1"/>
  <c r="I12" i="1" s="1"/>
  <c r="G8" i="1"/>
  <c r="G11" i="1" s="1"/>
  <c r="F10" i="1"/>
  <c r="F12" i="1" s="1"/>
  <c r="H10" i="1" l="1"/>
  <c r="C10" i="1"/>
  <c r="I10" i="3"/>
  <c r="I12" i="3" s="1"/>
  <c r="E10" i="3"/>
  <c r="E12" i="3" s="1"/>
  <c r="H12" i="1"/>
  <c r="C12" i="1"/>
  <c r="D11" i="1"/>
  <c r="D12" i="1" s="1"/>
  <c r="L10" i="1"/>
  <c r="L12" i="1" s="1"/>
  <c r="K10" i="1"/>
  <c r="K12" i="1" s="1"/>
  <c r="G10" i="1"/>
  <c r="G12" i="1" s="1"/>
</calcChain>
</file>

<file path=xl/sharedStrings.xml><?xml version="1.0" encoding="utf-8"?>
<sst xmlns="http://schemas.openxmlformats.org/spreadsheetml/2006/main" count="32" uniqueCount="14">
  <si>
    <t>Sciences humaines et humanités</t>
  </si>
  <si>
    <t>Sciences de la société</t>
  </si>
  <si>
    <t>Biologie, médecine, santé</t>
  </si>
  <si>
    <t>Sciences exactes et applications</t>
  </si>
  <si>
    <t>Total thèses soutenues</t>
  </si>
  <si>
    <t>Sous-Total (1)</t>
  </si>
  <si>
    <t>Sous-Total (2)</t>
  </si>
  <si>
    <t>Total</t>
  </si>
  <si>
    <t>Theses.fr</t>
  </si>
  <si>
    <t>MESRI</t>
  </si>
  <si>
    <t>THESES.FR</t>
  </si>
  <si>
    <t>% STEM</t>
  </si>
  <si>
    <t>STEM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</si>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</sst>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20"/>
      <color theme="1"/>
      <name val="Calibri (Corps)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i/>
      <u/>
      <sz val="14"/>
      <color rgb="FF002060"/>
      <name val="Calibri"/>
      <family val="2"/>
      <scheme val="minor"/>
    </font>
    <font>
      <i/>
      <sz val="14"/>
      <color rgb="FF00206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8" xfId="0" applyFont="1" applyBorder="1"/>
    <xf numFmtId="0" fontId="4" fillId="0" borderId="10" xfId="0" applyFont="1" applyBorder="1"/>
    <xf numFmtId="0" fontId="4" fillId="2" borderId="2" xfId="0" applyFont="1" applyFill="1" applyBorder="1" applyAlignment="1">
      <alignment horizontal="center"/>
    </xf>
    <xf numFmtId="0" fontId="4" fillId="0" borderId="13" xfId="0" applyFont="1" applyBorder="1"/>
    <xf numFmtId="164" fontId="3" fillId="0" borderId="5" xfId="0" applyNumberFormat="1" applyFont="1" applyBorder="1"/>
    <xf numFmtId="164" fontId="3" fillId="0" borderId="10" xfId="0" applyNumberFormat="1" applyFont="1" applyBorder="1"/>
    <xf numFmtId="164" fontId="3" fillId="0" borderId="6" xfId="0" applyNumberFormat="1" applyFont="1" applyBorder="1"/>
    <xf numFmtId="164" fontId="3" fillId="0" borderId="11" xfId="0" applyNumberFormat="1" applyFont="1" applyBorder="1"/>
    <xf numFmtId="0" fontId="6" fillId="0" borderId="1" xfId="1" applyFont="1" applyBorder="1"/>
    <xf numFmtId="0" fontId="3" fillId="0" borderId="15" xfId="0" applyFont="1" applyBorder="1"/>
    <xf numFmtId="0" fontId="3" fillId="0" borderId="16" xfId="0" applyFont="1" applyBorder="1"/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0" xfId="0" applyFont="1" applyBorder="1"/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right"/>
    </xf>
    <xf numFmtId="164" fontId="4" fillId="3" borderId="1" xfId="0" applyNumberFormat="1" applyFont="1" applyFill="1" applyBorder="1"/>
    <xf numFmtId="164" fontId="4" fillId="3" borderId="8" xfId="0" applyNumberFormat="1" applyFont="1" applyFill="1" applyBorder="1"/>
    <xf numFmtId="0" fontId="10" fillId="0" borderId="0" xfId="0" applyFont="1" applyAlignment="1">
      <alignment horizontal="right"/>
    </xf>
    <xf numFmtId="0" fontId="11" fillId="0" borderId="1" xfId="0" applyFont="1" applyBorder="1"/>
    <xf numFmtId="0" fontId="13" fillId="0" borderId="1" xfId="0" applyFont="1" applyBorder="1" applyAlignment="1">
      <alignment horizontal="right"/>
    </xf>
    <xf numFmtId="0" fontId="12" fillId="0" borderId="7" xfId="1" applyFont="1" applyBorder="1" applyAlignment="1">
      <alignment horizontal="right"/>
    </xf>
    <xf numFmtId="164" fontId="13" fillId="0" borderId="8" xfId="0" applyNumberFormat="1" applyFont="1" applyBorder="1" applyAlignment="1">
      <alignment horizontal="right"/>
    </xf>
    <xf numFmtId="0" fontId="14" fillId="0" borderId="7" xfId="1" applyFont="1" applyBorder="1"/>
    <xf numFmtId="0" fontId="14" fillId="0" borderId="9" xfId="1" applyFont="1" applyBorder="1"/>
    <xf numFmtId="0" fontId="11" fillId="0" borderId="10" xfId="0" applyFont="1" applyBorder="1"/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164" fontId="15" fillId="0" borderId="8" xfId="0" applyNumberFormat="1" applyFont="1" applyBorder="1"/>
    <xf numFmtId="164" fontId="15" fillId="0" borderId="11" xfId="0" applyNumberFormat="1" applyFont="1" applyBorder="1"/>
    <xf numFmtId="0" fontId="2" fillId="0" borderId="10" xfId="0" applyFont="1" applyBorder="1"/>
    <xf numFmtId="0" fontId="6" fillId="0" borderId="10" xfId="1" applyFont="1" applyBorder="1"/>
    <xf numFmtId="0" fontId="6" fillId="0" borderId="3" xfId="1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4" xfId="1" applyFont="1" applyBorder="1"/>
    <xf numFmtId="0" fontId="6" fillId="0" borderId="25" xfId="1" applyFont="1" applyBorder="1"/>
    <xf numFmtId="0" fontId="5" fillId="0" borderId="26" xfId="1" applyBorder="1"/>
    <xf numFmtId="0" fontId="2" fillId="0" borderId="12" xfId="0" applyFont="1" applyBorder="1" applyAlignment="1">
      <alignment horizontal="center"/>
    </xf>
    <xf numFmtId="164" fontId="2" fillId="0" borderId="27" xfId="0" applyNumberFormat="1" applyFont="1" applyBorder="1"/>
    <xf numFmtId="164" fontId="2" fillId="0" borderId="28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1" xfId="0" applyNumberFormat="1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eses.fr/?q=&amp;fq=dateSoutenance:%5b2012-01-01T23:59:59Z%2BTO%2B2012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3" Type="http://schemas.openxmlformats.org/officeDocument/2006/relationships/hyperlink" Target="http://www.theses.fr/?q=&amp;fq=dateSoutenance:%5b2016-01-01T23:59:59Z%2BTO%2B2016-12-31T23:59:59Z%5d&amp;checkedfacets=oaiSetSpec=ddc:620;oaiSetSpec=ddc:570;oaiSetSpec=ddc:610;oaiSetSpec=ddc:530;oaiSetSpec=ddc:540;oaiSetSpec=ddc:004;oaiSetSpec=ddc:510;oaiSetSpec=ddc:550;oaiSetSpec=ddc:600;oaiSetSpec=ddc:630;oaiSetSpec=ddc:660;oaiSetSpec=ddc:520;oaiSetSpec=ddc:000;oaiSetSpec=ddc:580;oaiSetSpec=ddc:590;oaiSetSpec=ddc:670;oaiSetSpec=ddc:500;oaiSetSpec=ddc:56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8" Type="http://schemas.openxmlformats.org/officeDocument/2006/relationships/hyperlink" Target="http://www.theses.fr/?q=&amp;fq=dateSoutenance:%5b2011-01-01T23:59:59Z%2BTO%2B2011-12-31T23:59:59Z%5d&amp;checkedfacets=oaiSetSpec=ddc:620;oaiSetSpec=ddc:570;oaiSetSpec=ddc:530;oaiSetSpec=ddc:610;oaiSetSpec=ddc:540;oaiSetSpec=ddc:004;oaiSetSpec=ddc:510;oaiSetSpec=ddc:550;oaiSetSpec=ddc:660;oaiSetSpec=ddc:600;oaiSetSpec=ddc:630;oaiSetSpec=ddc:000;oaiSetSpec=ddc:520;oaiSetSpec=ddc:580;oaiSetSpec=ddc:590;oaiSetSpec=ddc:560;oaiSetSpec=ddc:670;oaiSetSpec=ddc:50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6" Type="http://schemas.openxmlformats.org/officeDocument/2006/relationships/hyperlink" Target="http://www.theses.fr/?q=&amp;fq=dateSoutenance:%5b2014-01-01T23:59:59Z%2BTO%2B2014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" Type="http://schemas.openxmlformats.org/officeDocument/2006/relationships/hyperlink" Target="http://www.theses.fr/?q=&amp;fq=dateSoutenance:%5b2017-01-01T23:59:59Z%2BTO%2B2017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1" Type="http://schemas.openxmlformats.org/officeDocument/2006/relationships/hyperlink" Target="http://www.theses.fr/?q=&amp;fq=dateSoutenance:%5b2019-01-01T23:59:59Z%2BTO%2B2019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7" Type="http://schemas.openxmlformats.org/officeDocument/2006/relationships/hyperlink" Target="http://www.theses.fr/?q=&amp;fq=dateSoutenance:%5b2013-01-01T23:59:59Z%2BTO%2B2013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2" Type="http://schemas.openxmlformats.org/officeDocument/2006/relationships/hyperlink" Target="http://www.theses.fr/?q=&amp;fq=dateSoutenance:%5b2017-01-01T23:59:59Z%2BTO%2B2017-12-31T23:59:59Z%5d&amp;checkedfacets=oaiSetSpec=ddc:620;oaiSetSpec=ddc:570;oaiSetSpec=ddc:610;oaiSetSpec=ddc:530;oaiSetSpec=ddc:004;oaiSetSpec=ddc:540;oaiSetSpec=ddc:510;oaiSetSpec=ddc:550;oaiSetSpec=ddc:600;oaiSetSpec=ddc:520;oaiSetSpec=ddc:630;oaiSetSpec=ddc:660;oaiSetSpec=ddc:000;oaiSetSpec=ddc:670;oaiSetSpec=ddc:500;oaiSetSpec=ddc:580;oaiSetSpec=ddc:590;oaiSetSpec=ddc:560;oaiSetSpec=ddc:680;oaiSetSpec=ddc:16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7" Type="http://schemas.openxmlformats.org/officeDocument/2006/relationships/hyperlink" Target="http://www.theses.fr/?q=&amp;fq=dateSoutenance:%5b2012-01-01T23:59:59Z%2BTO%2B2012-12-31T23:59:59Z%5d&amp;checkedfacets=oaiSetSpec=ddc:620;oaiSetSpec=ddc:570;oaiSetSpec=ddc:530;oaiSetSpec=ddc:610;oaiSetSpec=ddc:540;oaiSetSpec=ddc:004;oaiSetSpec=ddc:510;oaiSetSpec=ddc:550;oaiSetSpec=ddc:660;oaiSetSpec=ddc:630;oaiSetSpec=ddc:600;oaiSetSpec=ddc:520;oaiSetSpec=ddc:000;oaiSetSpec=ddc:580;oaiSetSpec=ddc:590;oaiSetSpec=ddc:670;oaiSetSpec=ddc:560;oaiSetSpec=ddc:50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5" Type="http://schemas.openxmlformats.org/officeDocument/2006/relationships/hyperlink" Target="http://www.theses.fr/?q=&amp;fq=dateSoutenance:%5b2015-01-01T23:59:59Z%2BTO%2B2015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" Type="http://schemas.openxmlformats.org/officeDocument/2006/relationships/hyperlink" Target="http://www.theses.fr/?q=&amp;fq=dateSoutenance:%5b2018-01-01T23:59:59Z%2BTO%2B2018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6" Type="http://schemas.openxmlformats.org/officeDocument/2006/relationships/hyperlink" Target="http://www.theses.fr/?q=&amp;fq=dateSoutenance:%5b2013-01-01T23:59:59Z%2BTO%2B2013-12-31T23:59:59Z%5d&amp;checkedfacets=oaiSetSpec=ddc:620;oaiSetSpec=ddc:570;oaiSetSpec=ddc:530;oaiSetSpec=ddc:610;oaiSetSpec=ddc:540;oaiSetSpec=ddc:004;oaiSetSpec=ddc:510;oaiSetSpec=ddc:550;oaiSetSpec=ddc:660;oaiSetSpec=ddc:630;oaiSetSpec=ddc:600;oaiSetSpec=ddc:000;oaiSetSpec=ddc:520;oaiSetSpec=ddc:580;oaiSetSpec=ddc:590;oaiSetSpec=ddc:670;oaiSetSpec=ddc:500;oaiSetSpec=ddc:56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0" Type="http://schemas.openxmlformats.org/officeDocument/2006/relationships/hyperlink" Target="http://www.theses.fr/fr/?q=dateSoutenance:%5b2010-01-01T23:59:59Z%20TO%202010-12-31T23:59:59Z%5d&amp;fq=dateSoutenance:%5b1965-01-01T23:59:59Z%2BTO%2B2021-12-31T23:59:59Z%5d&amp;checkedfacets=oaiSetSpec=ddc:570;oaiSetSpec=ddc:620;oaiSetSpec=ddc:530;oaiSetSpec=ddc:610;oaiSetSpec=ddc:540;oaiSetSpec=ddc:004;oaiSetSpec=ddc:510;oaiSetSpec=ddc:550;oaiSetSpec=ddc:660;oaiSetSpec=ddc:630;oaiSetSpec=ddc:600;oaiSetSpec=ddc:580;oaiSetSpec=ddc:000;oaiSetSpec=ddc:590;oaiSetSpec=ddc:560;oaiSetSpec=ddc:680;oaiSetSpec=ddc:520;oaiSetSpec=ddc:500;oaiSetSpec=ddc:670;&amp;start=0&amp;status=status:soutenue&amp;access=&amp;prevision=&amp;zone1=titreRAs&amp;val1=&amp;op1=AND&amp;zone2=auteurs&amp;val2=&amp;op2=AND&amp;zone3=etabSoutenances&amp;val3=&amp;op3=AND&amp;zone4=dateSoutenance&amp;val4a=01/01/2010&amp;val4b=31/12/2010&amp;type=avance" TargetMode="External"/><Relationship Id="rId29" Type="http://schemas.openxmlformats.org/officeDocument/2006/relationships/hyperlink" Target="http://www.theses.fr/?q=&amp;fq=dateSoutenance:%5b2011-01-01T23:59:59Z%2BTO%2B2011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" Type="http://schemas.openxmlformats.org/officeDocument/2006/relationships/hyperlink" Target="http://www.theses.fr/?q=&amp;fq=dateSoutenance:%5b2019-01-01T23:59:59Z%2BTO%2B2019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6" Type="http://schemas.openxmlformats.org/officeDocument/2006/relationships/hyperlink" Target="http://www.theses.fr/?q=&amp;fq=dateSoutenance:%5b2014-01-01T23:59:59Z%2BTO%2B2014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1" Type="http://schemas.openxmlformats.org/officeDocument/2006/relationships/hyperlink" Target="http://www.theses.fr/?q=&amp;fq=dateSoutenance:%5b2018-01-01T23:59:59Z%2BTO%2B2018-12-31T23:59:59Z%5d&amp;checkedfacets=oaiSetSpec=ddc:620;oaiSetSpec=ddc:570;oaiSetSpec=ddc:610;oaiSetSpec=ddc:530;oaiSetSpec=ddc:004;oaiSetSpec=ddc:540;oaiSetSpec=ddc:510;oaiSetSpec=ddc:550;oaiSetSpec=ddc:520;oaiSetSpec=ddc:630;oaiSetSpec=ddc:660;oaiSetSpec=ddc:600;oaiSetSpec=ddc:670;oaiSetSpec=ddc:500;oaiSetSpec=ddc:000;oaiSetSpec=ddc:580;oaiSetSpec=ddc:590;oaiSetSpec=ddc:560;oaiSetSpec=ddc:680;oaiSetSpec=ddc:16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4" Type="http://schemas.openxmlformats.org/officeDocument/2006/relationships/hyperlink" Target="http://www.theses.fr/?q=&amp;fq=dateSoutenance:%5b2016-01-01T23:59:59Z%2BTO%2B2016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5" Type="http://schemas.openxmlformats.org/officeDocument/2006/relationships/hyperlink" Target="http://www.theses.fr/?q=&amp;fq=dateSoutenance:%5b2015-01-01T23:59:59Z%2BTO%2B2015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5" Type="http://schemas.openxmlformats.org/officeDocument/2006/relationships/hyperlink" Target="http://www.theses.fr/?q=&amp;fq=dateSoutenance:%5b2014-01-01T23:59:59Z%2BTO%2B2014-12-31T23:59:59Z%5d&amp;checkedfacets=oaiSetSpec=ddc:620;oaiSetSpec=ddc:570;oaiSetSpec=ddc:530;oaiSetSpec=ddc:610;oaiSetSpec=ddc:540;oaiSetSpec=ddc:004;oaiSetSpec=ddc:510;oaiSetSpec=ddc:550;oaiSetSpec=ddc:660;oaiSetSpec=ddc:630;oaiSetSpec=ddc:600;oaiSetSpec=ddc:000;oaiSetSpec=ddc:520;oaiSetSpec=ddc:580;oaiSetSpec=ddc:590;oaiSetSpec=ddc:500;oaiSetSpec=ddc:670;oaiSetSpec=ddc:56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3" Type="http://schemas.openxmlformats.org/officeDocument/2006/relationships/hyperlink" Target="http://www.theses.fr/?q=&amp;fq=dateSoutenance:%5b2017-01-01T23:59:59Z%2BTO%2B2017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8" Type="http://schemas.openxmlformats.org/officeDocument/2006/relationships/hyperlink" Target="http://www.theses.fr/?q=&amp;fq=dateSoutenance:%5b2012-01-01T23:59:59Z%2BTO%2B2012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" Type="http://schemas.openxmlformats.org/officeDocument/2006/relationships/hyperlink" Target="http://www.theses.fr/fr/?q=dateSoutenance:%5b2010-01-01T23:59:59Z%20TO%202010-12-31T23:59:59Z%5d&amp;fq=dateSoutenance:%5b1965-01-01T23:59:59Z%2BTO%2B2021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10&amp;val4b=31/12/2010&amp;type=avance" TargetMode="External"/><Relationship Id="rId19" Type="http://schemas.openxmlformats.org/officeDocument/2006/relationships/hyperlink" Target="http://www.theses.fr/?q=&amp;fq=dateSoutenance:%5b2019-01-01T23:59:59Z%2BTO%2B2019-12-31T23:59:59Z%5d&amp;checkedfacets=oaiSetSpec=ddc:610;oaiSetSpec=ddc:620;oaiSetSpec=ddc:530;oaiSetSpec=ddc:570;oaiSetSpec=ddc:540;oaiSetSpec=ddc:004;oaiSetSpec=ddc:550;oaiSetSpec=ddc:510;oaiSetSpec=ddc:600;oaiSetSpec=ddc:500;oaiSetSpec=ddc:660;oaiSetSpec=ddc:630;oaiSetSpec=ddc:520;oaiSetSpec=ddc:580;oaiSetSpec=ddc:000;oaiSetSpec=ddc:590;oaiSetSpec=ddc:670;oaiSetSpec=ddc:56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" Type="http://schemas.openxmlformats.org/officeDocument/2006/relationships/hyperlink" Target="http://www.theses.fr/?q=&amp;fq=dateSoutenance:%5b2016-01-01T23:59:59Z%2BTO%2B2016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9" Type="http://schemas.openxmlformats.org/officeDocument/2006/relationships/hyperlink" Target="http://www.theses.fr/?q=&amp;fq=dateSoutenance:%5b2011-01-01T23:59:59Z%2BTO%2B2011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4" Type="http://schemas.openxmlformats.org/officeDocument/2006/relationships/hyperlink" Target="http://www.theses.fr/?q=&amp;fq=dateSoutenance:%5b2015-01-01T23:59:59Z%2BTO%2B2015-12-31T23:59:59Z%5d&amp;checkedfacets=oaiSetSpec=ddc:620;oaiSetSpec=ddc:570;oaiSetSpec=ddc:610;oaiSetSpec=ddc:530;oaiSetSpec=ddc:540;oaiSetSpec=ddc:004;oaiSetSpec=ddc:510;oaiSetSpec=ddc:550;oaiSetSpec=ddc:660;oaiSetSpec=ddc:630;oaiSetSpec=ddc:600;oaiSetSpec=ddc:520;oaiSetSpec=ddc:000;oaiSetSpec=ddc:580;oaiSetSpec=ddc:500;oaiSetSpec=ddc:590;oaiSetSpec=ddc:670;oaiSetSpec=ddc:56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2" Type="http://schemas.openxmlformats.org/officeDocument/2006/relationships/hyperlink" Target="http://www.theses.fr/?q=&amp;fq=dateSoutenance:%5b2018-01-01T23:59:59Z%2BTO%2B2018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7" Type="http://schemas.openxmlformats.org/officeDocument/2006/relationships/hyperlink" Target="http://www.theses.fr/?q=&amp;fq=dateSoutenance:%5b2013-01-01T23:59:59Z%2BTO%2B2013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0" Type="http://schemas.openxmlformats.org/officeDocument/2006/relationships/hyperlink" Target="http://www.theses.fr/fr/?q=dateSoutenance:%5b2010-01-01T23:59:59Z%20TO%202010-12-31T23:59:59Z%5d&amp;fq=dateSoutenance:%5b1965-01-01T23:59:59Z%2BTO%2B2021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10&amp;val4b=31/12/2010&amp;type=av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15533-CA60-D24C-B054-5C3B43CF8551}">
  <dimension ref="A1:M12"/>
  <sheetViews>
    <sheetView zoomScale="102" workbookViewId="0">
      <selection activeCell="H27" sqref="H27"/>
    </sheetView>
  </sheetViews>
  <sheetFormatPr baseColWidth="10" defaultRowHeight="16" x14ac:dyDescent="0.2"/>
  <cols>
    <col min="1" max="1" width="20.5" customWidth="1"/>
    <col min="2" max="2" width="41.5" customWidth="1"/>
  </cols>
  <sheetData>
    <row r="1" spans="1:13" ht="22" thickBot="1" x14ac:dyDescent="0.3">
      <c r="B1" s="4"/>
      <c r="C1" s="10">
        <v>2010</v>
      </c>
      <c r="D1" s="10">
        <v>2011</v>
      </c>
      <c r="E1" s="10">
        <v>2012</v>
      </c>
      <c r="F1" s="10">
        <v>2013</v>
      </c>
      <c r="G1" s="10">
        <v>2014</v>
      </c>
      <c r="H1" s="10">
        <v>2015</v>
      </c>
      <c r="I1" s="10">
        <v>2016</v>
      </c>
      <c r="J1" s="10">
        <v>2017</v>
      </c>
      <c r="K1" s="10">
        <v>2018</v>
      </c>
      <c r="L1" s="10">
        <v>2019</v>
      </c>
      <c r="M1" s="1"/>
    </row>
    <row r="2" spans="1:13" ht="21" x14ac:dyDescent="0.25">
      <c r="A2" s="23" t="s">
        <v>9</v>
      </c>
      <c r="B2" s="17" t="s">
        <v>0</v>
      </c>
      <c r="C2" s="5">
        <v>2927</v>
      </c>
      <c r="D2" s="5">
        <v>3090</v>
      </c>
      <c r="E2" s="5">
        <v>3113</v>
      </c>
      <c r="F2" s="5">
        <v>3018</v>
      </c>
      <c r="G2" s="5">
        <v>3026</v>
      </c>
      <c r="H2" s="5">
        <v>2968</v>
      </c>
      <c r="I2" s="5">
        <v>2949</v>
      </c>
      <c r="J2" s="5">
        <v>3052</v>
      </c>
      <c r="K2" s="5">
        <v>2874</v>
      </c>
      <c r="L2" s="6">
        <v>2673</v>
      </c>
    </row>
    <row r="3" spans="1:13" ht="21" x14ac:dyDescent="0.25">
      <c r="A3" s="24"/>
      <c r="B3" s="18" t="s">
        <v>1</v>
      </c>
      <c r="C3" s="7">
        <v>1999</v>
      </c>
      <c r="D3" s="7">
        <v>2056</v>
      </c>
      <c r="E3" s="7">
        <v>2037</v>
      </c>
      <c r="F3" s="7">
        <v>1969</v>
      </c>
      <c r="G3" s="7">
        <v>2039</v>
      </c>
      <c r="H3" s="7">
        <v>1996</v>
      </c>
      <c r="I3" s="7">
        <v>1916</v>
      </c>
      <c r="J3" s="7">
        <v>1827</v>
      </c>
      <c r="K3" s="7">
        <v>1786</v>
      </c>
      <c r="L3" s="8">
        <v>1813</v>
      </c>
    </row>
    <row r="4" spans="1:13" ht="22" thickBot="1" x14ac:dyDescent="0.3">
      <c r="A4" s="24"/>
      <c r="B4" s="19" t="s">
        <v>5</v>
      </c>
      <c r="C4" s="9">
        <f>SUM(C2:C3)</f>
        <v>4926</v>
      </c>
      <c r="D4" s="9">
        <f t="shared" ref="D4:L4" si="0">SUM(D2:D3)</f>
        <v>5146</v>
      </c>
      <c r="E4" s="9">
        <f t="shared" si="0"/>
        <v>5150</v>
      </c>
      <c r="F4" s="9">
        <f t="shared" si="0"/>
        <v>4987</v>
      </c>
      <c r="G4" s="9">
        <f t="shared" si="0"/>
        <v>5065</v>
      </c>
      <c r="H4" s="9">
        <f t="shared" si="0"/>
        <v>4964</v>
      </c>
      <c r="I4" s="9">
        <f t="shared" si="0"/>
        <v>4865</v>
      </c>
      <c r="J4" s="9">
        <f t="shared" si="0"/>
        <v>4879</v>
      </c>
      <c r="K4" s="9">
        <f t="shared" si="0"/>
        <v>4660</v>
      </c>
      <c r="L4" s="9">
        <f t="shared" si="0"/>
        <v>4486</v>
      </c>
    </row>
    <row r="5" spans="1:13" ht="21" x14ac:dyDescent="0.25">
      <c r="A5" s="24"/>
      <c r="B5" s="17" t="s">
        <v>2</v>
      </c>
      <c r="C5" s="5">
        <v>2383</v>
      </c>
      <c r="D5" s="5">
        <v>2354</v>
      </c>
      <c r="E5" s="5">
        <v>2432</v>
      </c>
      <c r="F5" s="5">
        <v>2420</v>
      </c>
      <c r="G5" s="5">
        <v>2320</v>
      </c>
      <c r="H5" s="5">
        <v>2356</v>
      </c>
      <c r="I5" s="5">
        <v>2475</v>
      </c>
      <c r="J5" s="5">
        <v>2416</v>
      </c>
      <c r="K5" s="5">
        <v>2450</v>
      </c>
      <c r="L5" s="6">
        <v>2553</v>
      </c>
    </row>
    <row r="6" spans="1:13" ht="21" x14ac:dyDescent="0.25">
      <c r="A6" s="24"/>
      <c r="B6" s="18" t="s">
        <v>3</v>
      </c>
      <c r="C6" s="7">
        <v>6449</v>
      </c>
      <c r="D6" s="7">
        <v>6707</v>
      </c>
      <c r="E6" s="7">
        <v>7214</v>
      </c>
      <c r="F6" s="7">
        <v>7189</v>
      </c>
      <c r="G6" s="7">
        <v>6981</v>
      </c>
      <c r="H6" s="7">
        <v>7286</v>
      </c>
      <c r="I6" s="7">
        <v>7255</v>
      </c>
      <c r="J6" s="7">
        <v>7383</v>
      </c>
      <c r="K6" s="7">
        <v>6955</v>
      </c>
      <c r="L6" s="8">
        <v>6876</v>
      </c>
    </row>
    <row r="7" spans="1:13" ht="22" thickBot="1" x14ac:dyDescent="0.3">
      <c r="A7" s="24"/>
      <c r="B7" s="19" t="s">
        <v>6</v>
      </c>
      <c r="C7" s="9">
        <f>SUM(C5:C6)</f>
        <v>8832</v>
      </c>
      <c r="D7" s="9">
        <f t="shared" ref="D7:L7" si="1">SUM(D5:D6)</f>
        <v>9061</v>
      </c>
      <c r="E7" s="9">
        <f t="shared" si="1"/>
        <v>9646</v>
      </c>
      <c r="F7" s="9">
        <f t="shared" si="1"/>
        <v>9609</v>
      </c>
      <c r="G7" s="9">
        <f t="shared" si="1"/>
        <v>9301</v>
      </c>
      <c r="H7" s="9">
        <f t="shared" si="1"/>
        <v>9642</v>
      </c>
      <c r="I7" s="9">
        <f t="shared" si="1"/>
        <v>9730</v>
      </c>
      <c r="J7" s="9">
        <f t="shared" si="1"/>
        <v>9799</v>
      </c>
      <c r="K7" s="9">
        <f t="shared" si="1"/>
        <v>9405</v>
      </c>
      <c r="L7" s="9">
        <f t="shared" si="1"/>
        <v>9429</v>
      </c>
    </row>
    <row r="8" spans="1:13" ht="22" thickBot="1" x14ac:dyDescent="0.3">
      <c r="A8" s="24"/>
      <c r="B8" s="20" t="s">
        <v>4</v>
      </c>
      <c r="C8" s="11">
        <f>C4+C7</f>
        <v>13758</v>
      </c>
      <c r="D8" s="11">
        <f t="shared" ref="D8:L8" si="2">D4+D7</f>
        <v>14207</v>
      </c>
      <c r="E8" s="11">
        <f t="shared" si="2"/>
        <v>14796</v>
      </c>
      <c r="F8" s="11">
        <f t="shared" si="2"/>
        <v>14596</v>
      </c>
      <c r="G8" s="11">
        <f t="shared" si="2"/>
        <v>14366</v>
      </c>
      <c r="H8" s="11">
        <f t="shared" si="2"/>
        <v>14606</v>
      </c>
      <c r="I8" s="11">
        <f t="shared" si="2"/>
        <v>14595</v>
      </c>
      <c r="J8" s="11">
        <f t="shared" si="2"/>
        <v>14678</v>
      </c>
      <c r="K8" s="11">
        <f t="shared" si="2"/>
        <v>14065</v>
      </c>
      <c r="L8" s="11">
        <f t="shared" si="2"/>
        <v>13915</v>
      </c>
    </row>
    <row r="9" spans="1:13" ht="17" thickBot="1" x14ac:dyDescent="0.25">
      <c r="A9" s="24"/>
    </row>
    <row r="10" spans="1:13" ht="22" thickBot="1" x14ac:dyDescent="0.3">
      <c r="A10" s="24"/>
      <c r="B10" s="21" t="s">
        <v>5</v>
      </c>
      <c r="C10" s="12">
        <f>C4/C8</f>
        <v>0.35804622764936767</v>
      </c>
      <c r="D10" s="12">
        <f>D4/D8</f>
        <v>0.36221580910818613</v>
      </c>
      <c r="E10" s="12">
        <f t="shared" ref="E10:L10" si="3">E4/E8</f>
        <v>0.34806704514733711</v>
      </c>
      <c r="F10" s="12">
        <f t="shared" si="3"/>
        <v>0.34166895039736916</v>
      </c>
      <c r="G10" s="12">
        <f t="shared" si="3"/>
        <v>0.35256856466657388</v>
      </c>
      <c r="H10" s="12">
        <f t="shared" si="3"/>
        <v>0.33986033137066957</v>
      </c>
      <c r="I10" s="12">
        <f t="shared" si="3"/>
        <v>0.33333333333333331</v>
      </c>
      <c r="J10" s="12">
        <f t="shared" si="3"/>
        <v>0.33240223463687152</v>
      </c>
      <c r="K10" s="12">
        <f t="shared" si="3"/>
        <v>0.33131887664415216</v>
      </c>
      <c r="L10" s="14">
        <f t="shared" si="3"/>
        <v>0.32238591448077614</v>
      </c>
    </row>
    <row r="11" spans="1:13" ht="22" thickBot="1" x14ac:dyDescent="0.3">
      <c r="A11" s="24"/>
      <c r="B11" s="32" t="s">
        <v>6</v>
      </c>
      <c r="C11" s="33">
        <f>C7/C8</f>
        <v>0.64195377235063233</v>
      </c>
      <c r="D11" s="33">
        <f>D7/D8</f>
        <v>0.63778419089181393</v>
      </c>
      <c r="E11" s="33">
        <f t="shared" ref="E11:L11" si="4">E7/E8</f>
        <v>0.65193295485266289</v>
      </c>
      <c r="F11" s="33">
        <f t="shared" si="4"/>
        <v>0.65833104960263089</v>
      </c>
      <c r="G11" s="33">
        <f t="shared" si="4"/>
        <v>0.64743143533342618</v>
      </c>
      <c r="H11" s="33">
        <f t="shared" si="4"/>
        <v>0.66013966862933038</v>
      </c>
      <c r="I11" s="33">
        <f t="shared" si="4"/>
        <v>0.66666666666666663</v>
      </c>
      <c r="J11" s="33">
        <f t="shared" si="4"/>
        <v>0.66759776536312854</v>
      </c>
      <c r="K11" s="33">
        <f t="shared" si="4"/>
        <v>0.66868112335584784</v>
      </c>
      <c r="L11" s="34">
        <f t="shared" si="4"/>
        <v>0.67761408551922386</v>
      </c>
    </row>
    <row r="12" spans="1:13" ht="22" thickBot="1" x14ac:dyDescent="0.3">
      <c r="A12" s="24"/>
      <c r="B12" s="22" t="s">
        <v>7</v>
      </c>
      <c r="C12" s="13">
        <f>SUM(C10:C11)</f>
        <v>1</v>
      </c>
      <c r="D12" s="13">
        <f>SUM(D10:D11)</f>
        <v>1</v>
      </c>
      <c r="E12" s="13">
        <f t="shared" ref="E12:L12" si="5">SUM(E10:E11)</f>
        <v>1</v>
      </c>
      <c r="F12" s="13">
        <f t="shared" si="5"/>
        <v>1</v>
      </c>
      <c r="G12" s="13">
        <f t="shared" si="5"/>
        <v>1</v>
      </c>
      <c r="H12" s="13">
        <f t="shared" si="5"/>
        <v>1</v>
      </c>
      <c r="I12" s="13">
        <f t="shared" si="5"/>
        <v>1</v>
      </c>
      <c r="J12" s="13">
        <f t="shared" si="5"/>
        <v>1</v>
      </c>
      <c r="K12" s="13">
        <f t="shared" si="5"/>
        <v>1</v>
      </c>
      <c r="L12" s="15">
        <f t="shared" si="5"/>
        <v>1</v>
      </c>
    </row>
  </sheetData>
  <mergeCells count="1">
    <mergeCell ref="A2:A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D2134-6CBF-CD45-93A4-08EB8A1B63D0}">
  <dimension ref="A1:M27"/>
  <sheetViews>
    <sheetView tabSelected="1" zoomScale="103" workbookViewId="0">
      <selection activeCell="G16" sqref="G16"/>
    </sheetView>
  </sheetViews>
  <sheetFormatPr baseColWidth="10" defaultRowHeight="16" x14ac:dyDescent="0.2"/>
  <cols>
    <col min="1" max="1" width="20.5" customWidth="1"/>
    <col min="2" max="2" width="41.5" customWidth="1"/>
  </cols>
  <sheetData>
    <row r="1" spans="1:13" ht="22" thickBot="1" x14ac:dyDescent="0.3">
      <c r="B1" s="4"/>
      <c r="C1" s="10">
        <v>2010</v>
      </c>
      <c r="D1" s="10">
        <v>2011</v>
      </c>
      <c r="E1" s="10">
        <v>2012</v>
      </c>
      <c r="F1" s="10">
        <v>2013</v>
      </c>
      <c r="G1" s="10">
        <v>2014</v>
      </c>
      <c r="H1" s="10">
        <v>2015</v>
      </c>
      <c r="I1" s="10">
        <v>2016</v>
      </c>
      <c r="J1" s="10">
        <v>2017</v>
      </c>
      <c r="K1" s="10">
        <v>2018</v>
      </c>
      <c r="L1" s="10">
        <v>2019</v>
      </c>
      <c r="M1" s="1"/>
    </row>
    <row r="2" spans="1:13" ht="21" x14ac:dyDescent="0.25">
      <c r="A2" s="23" t="s">
        <v>9</v>
      </c>
      <c r="B2" s="17" t="s">
        <v>0</v>
      </c>
      <c r="C2" s="5">
        <v>2927</v>
      </c>
      <c r="D2" s="5">
        <v>3090</v>
      </c>
      <c r="E2" s="5">
        <v>3113</v>
      </c>
      <c r="F2" s="5">
        <v>3018</v>
      </c>
      <c r="G2" s="5">
        <v>3026</v>
      </c>
      <c r="H2" s="5">
        <v>2968</v>
      </c>
      <c r="I2" s="5">
        <v>2949</v>
      </c>
      <c r="J2" s="5">
        <v>3052</v>
      </c>
      <c r="K2" s="5">
        <v>2874</v>
      </c>
      <c r="L2" s="6">
        <v>2673</v>
      </c>
    </row>
    <row r="3" spans="1:13" ht="21" x14ac:dyDescent="0.25">
      <c r="A3" s="24"/>
      <c r="B3" s="18" t="s">
        <v>1</v>
      </c>
      <c r="C3" s="7">
        <v>1999</v>
      </c>
      <c r="D3" s="7">
        <v>2056</v>
      </c>
      <c r="E3" s="7">
        <v>2037</v>
      </c>
      <c r="F3" s="7">
        <v>1969</v>
      </c>
      <c r="G3" s="7">
        <v>2039</v>
      </c>
      <c r="H3" s="7">
        <v>1996</v>
      </c>
      <c r="I3" s="7">
        <v>1916</v>
      </c>
      <c r="J3" s="7">
        <v>1827</v>
      </c>
      <c r="K3" s="7">
        <v>1786</v>
      </c>
      <c r="L3" s="8">
        <v>1813</v>
      </c>
    </row>
    <row r="4" spans="1:13" ht="22" thickBot="1" x14ac:dyDescent="0.3">
      <c r="A4" s="24"/>
      <c r="B4" s="19" t="s">
        <v>5</v>
      </c>
      <c r="C4" s="9">
        <f>SUM(C2:C3)</f>
        <v>4926</v>
      </c>
      <c r="D4" s="9">
        <f t="shared" ref="D4:L4" si="0">SUM(D2:D3)</f>
        <v>5146</v>
      </c>
      <c r="E4" s="9">
        <f t="shared" si="0"/>
        <v>5150</v>
      </c>
      <c r="F4" s="9">
        <f t="shared" si="0"/>
        <v>4987</v>
      </c>
      <c r="G4" s="9">
        <f t="shared" si="0"/>
        <v>5065</v>
      </c>
      <c r="H4" s="9">
        <f t="shared" si="0"/>
        <v>4964</v>
      </c>
      <c r="I4" s="9">
        <f t="shared" si="0"/>
        <v>4865</v>
      </c>
      <c r="J4" s="9">
        <f t="shared" si="0"/>
        <v>4879</v>
      </c>
      <c r="K4" s="9">
        <f t="shared" si="0"/>
        <v>4660</v>
      </c>
      <c r="L4" s="9">
        <f t="shared" si="0"/>
        <v>4486</v>
      </c>
    </row>
    <row r="5" spans="1:13" ht="21" x14ac:dyDescent="0.25">
      <c r="A5" s="24"/>
      <c r="B5" s="17" t="s">
        <v>2</v>
      </c>
      <c r="C5" s="5">
        <v>2383</v>
      </c>
      <c r="D5" s="5">
        <v>2354</v>
      </c>
      <c r="E5" s="5">
        <v>2432</v>
      </c>
      <c r="F5" s="5">
        <v>2420</v>
      </c>
      <c r="G5" s="5">
        <v>2320</v>
      </c>
      <c r="H5" s="5">
        <v>2356</v>
      </c>
      <c r="I5" s="5">
        <v>2475</v>
      </c>
      <c r="J5" s="5">
        <v>2416</v>
      </c>
      <c r="K5" s="5">
        <v>2450</v>
      </c>
      <c r="L5" s="6">
        <v>2553</v>
      </c>
    </row>
    <row r="6" spans="1:13" ht="21" x14ac:dyDescent="0.25">
      <c r="A6" s="24"/>
      <c r="B6" s="18" t="s">
        <v>3</v>
      </c>
      <c r="C6" s="7">
        <v>6449</v>
      </c>
      <c r="D6" s="7">
        <v>6707</v>
      </c>
      <c r="E6" s="7">
        <v>7214</v>
      </c>
      <c r="F6" s="7">
        <v>7189</v>
      </c>
      <c r="G6" s="7">
        <v>6981</v>
      </c>
      <c r="H6" s="7">
        <v>7286</v>
      </c>
      <c r="I6" s="7">
        <v>7255</v>
      </c>
      <c r="J6" s="7">
        <v>7383</v>
      </c>
      <c r="K6" s="7">
        <v>6955</v>
      </c>
      <c r="L6" s="8">
        <v>6876</v>
      </c>
    </row>
    <row r="7" spans="1:13" ht="22" thickBot="1" x14ac:dyDescent="0.3">
      <c r="A7" s="24"/>
      <c r="B7" s="19" t="s">
        <v>6</v>
      </c>
      <c r="C7" s="9">
        <f>SUM(C5:C6)</f>
        <v>8832</v>
      </c>
      <c r="D7" s="9">
        <f t="shared" ref="D7:L7" si="1">SUM(D5:D6)</f>
        <v>9061</v>
      </c>
      <c r="E7" s="9">
        <f t="shared" si="1"/>
        <v>9646</v>
      </c>
      <c r="F7" s="9">
        <f t="shared" si="1"/>
        <v>9609</v>
      </c>
      <c r="G7" s="9">
        <f t="shared" si="1"/>
        <v>9301</v>
      </c>
      <c r="H7" s="9">
        <f t="shared" si="1"/>
        <v>9642</v>
      </c>
      <c r="I7" s="9">
        <f t="shared" si="1"/>
        <v>9730</v>
      </c>
      <c r="J7" s="9">
        <f t="shared" si="1"/>
        <v>9799</v>
      </c>
      <c r="K7" s="9">
        <f t="shared" si="1"/>
        <v>9405</v>
      </c>
      <c r="L7" s="9">
        <f t="shared" si="1"/>
        <v>9429</v>
      </c>
    </row>
    <row r="8" spans="1:13" ht="22" thickBot="1" x14ac:dyDescent="0.3">
      <c r="A8" s="24"/>
      <c r="B8" s="20" t="s">
        <v>4</v>
      </c>
      <c r="C8" s="11">
        <f>C4+C7</f>
        <v>13758</v>
      </c>
      <c r="D8" s="11">
        <f t="shared" ref="D8:L8" si="2">D4+D7</f>
        <v>14207</v>
      </c>
      <c r="E8" s="11">
        <f t="shared" si="2"/>
        <v>14796</v>
      </c>
      <c r="F8" s="11">
        <f t="shared" si="2"/>
        <v>14596</v>
      </c>
      <c r="G8" s="11">
        <f t="shared" si="2"/>
        <v>14366</v>
      </c>
      <c r="H8" s="11">
        <f t="shared" si="2"/>
        <v>14606</v>
      </c>
      <c r="I8" s="11">
        <f t="shared" si="2"/>
        <v>14595</v>
      </c>
      <c r="J8" s="11">
        <f t="shared" si="2"/>
        <v>14678</v>
      </c>
      <c r="K8" s="11">
        <f t="shared" si="2"/>
        <v>14065</v>
      </c>
      <c r="L8" s="11">
        <f t="shared" si="2"/>
        <v>13915</v>
      </c>
    </row>
    <row r="9" spans="1:13" ht="17" thickBot="1" x14ac:dyDescent="0.25">
      <c r="A9" s="24"/>
    </row>
    <row r="10" spans="1:13" ht="22" thickBot="1" x14ac:dyDescent="0.3">
      <c r="A10" s="24"/>
      <c r="B10" s="21" t="s">
        <v>5</v>
      </c>
      <c r="C10" s="12">
        <f>C4/C8</f>
        <v>0.35804622764936767</v>
      </c>
      <c r="D10" s="12">
        <f>D4/D8</f>
        <v>0.36221580910818613</v>
      </c>
      <c r="E10" s="12">
        <f t="shared" ref="E10:L10" si="3">E4/E8</f>
        <v>0.34806704514733711</v>
      </c>
      <c r="F10" s="12">
        <f t="shared" si="3"/>
        <v>0.34166895039736916</v>
      </c>
      <c r="G10" s="12">
        <f t="shared" si="3"/>
        <v>0.35256856466657388</v>
      </c>
      <c r="H10" s="12">
        <f t="shared" si="3"/>
        <v>0.33986033137066957</v>
      </c>
      <c r="I10" s="12">
        <f t="shared" si="3"/>
        <v>0.33333333333333331</v>
      </c>
      <c r="J10" s="12">
        <f t="shared" si="3"/>
        <v>0.33240223463687152</v>
      </c>
      <c r="K10" s="12">
        <f t="shared" si="3"/>
        <v>0.33131887664415216</v>
      </c>
      <c r="L10" s="14">
        <f t="shared" si="3"/>
        <v>0.32238591448077614</v>
      </c>
    </row>
    <row r="11" spans="1:13" ht="22" thickBot="1" x14ac:dyDescent="0.3">
      <c r="A11" s="24"/>
      <c r="B11" s="32" t="s">
        <v>6</v>
      </c>
      <c r="C11" s="33">
        <f>C7/C8</f>
        <v>0.64195377235063233</v>
      </c>
      <c r="D11" s="33">
        <f>D7/D8</f>
        <v>0.63778419089181393</v>
      </c>
      <c r="E11" s="33">
        <f t="shared" ref="E11:L11" si="4">E7/E8</f>
        <v>0.65193295485266289</v>
      </c>
      <c r="F11" s="33">
        <f t="shared" si="4"/>
        <v>0.65833104960263089</v>
      </c>
      <c r="G11" s="33">
        <f t="shared" si="4"/>
        <v>0.64743143533342618</v>
      </c>
      <c r="H11" s="33">
        <f t="shared" si="4"/>
        <v>0.66013966862933038</v>
      </c>
      <c r="I11" s="33">
        <f t="shared" si="4"/>
        <v>0.66666666666666663</v>
      </c>
      <c r="J11" s="33">
        <f t="shared" si="4"/>
        <v>0.66759776536312854</v>
      </c>
      <c r="K11" s="33">
        <f t="shared" si="4"/>
        <v>0.66868112335584784</v>
      </c>
      <c r="L11" s="34">
        <f t="shared" si="4"/>
        <v>0.67761408551922386</v>
      </c>
    </row>
    <row r="12" spans="1:13" ht="22" thickBot="1" x14ac:dyDescent="0.3">
      <c r="A12" s="24"/>
      <c r="B12" s="22" t="s">
        <v>7</v>
      </c>
      <c r="C12" s="13">
        <f>SUM(C10:C11)</f>
        <v>1</v>
      </c>
      <c r="D12" s="13">
        <f>SUM(D10:D11)</f>
        <v>1</v>
      </c>
      <c r="E12" s="13">
        <f t="shared" ref="E12:L12" si="5">SUM(E10:E11)</f>
        <v>1</v>
      </c>
      <c r="F12" s="13">
        <f t="shared" si="5"/>
        <v>1</v>
      </c>
      <c r="G12" s="13">
        <f t="shared" si="5"/>
        <v>1</v>
      </c>
      <c r="H12" s="13">
        <f t="shared" si="5"/>
        <v>1</v>
      </c>
      <c r="I12" s="13">
        <f t="shared" si="5"/>
        <v>1</v>
      </c>
      <c r="J12" s="13">
        <f t="shared" si="5"/>
        <v>1</v>
      </c>
      <c r="K12" s="13">
        <f t="shared" si="5"/>
        <v>1</v>
      </c>
      <c r="L12" s="15">
        <f t="shared" si="5"/>
        <v>1</v>
      </c>
    </row>
    <row r="13" spans="1:13" ht="17" thickBot="1" x14ac:dyDescent="0.25"/>
    <row r="14" spans="1:13" ht="22" thickBot="1" x14ac:dyDescent="0.3">
      <c r="A14" s="26" t="s">
        <v>8</v>
      </c>
      <c r="B14" s="29" t="s">
        <v>11</v>
      </c>
      <c r="C14" s="30">
        <v>0.63400000000000001</v>
      </c>
      <c r="D14" s="30">
        <v>0.63900000000000001</v>
      </c>
      <c r="E14" s="30">
        <v>0.65500000000000003</v>
      </c>
      <c r="F14" s="30">
        <v>0.66200000000000003</v>
      </c>
      <c r="G14" s="30">
        <v>0.65</v>
      </c>
      <c r="H14" s="30">
        <v>0.65700000000000003</v>
      </c>
      <c r="I14" s="30">
        <v>0.66700000000000004</v>
      </c>
      <c r="J14" s="30">
        <v>0.67</v>
      </c>
      <c r="K14" s="30">
        <v>0.67</v>
      </c>
      <c r="L14" s="31">
        <v>0.68200000000000005</v>
      </c>
    </row>
    <row r="16" spans="1:13" ht="17" thickBot="1" x14ac:dyDescent="0.25"/>
    <row r="17" spans="1:11" ht="20" thickBot="1" x14ac:dyDescent="0.3">
      <c r="A17" s="25" t="s">
        <v>10</v>
      </c>
      <c r="B17" s="51"/>
      <c r="C17" s="52" t="s">
        <v>8</v>
      </c>
      <c r="D17" s="54" t="s">
        <v>12</v>
      </c>
      <c r="E17" s="58" t="s">
        <v>11</v>
      </c>
      <c r="F17" s="53" t="s">
        <v>9</v>
      </c>
      <c r="H17" s="43" t="s">
        <v>8</v>
      </c>
      <c r="I17" s="44" t="s">
        <v>9</v>
      </c>
      <c r="J17" s="45" t="s">
        <v>13</v>
      </c>
    </row>
    <row r="18" spans="1:11" ht="19" x14ac:dyDescent="0.25">
      <c r="A18" s="27"/>
      <c r="B18" s="3">
        <v>2019</v>
      </c>
      <c r="C18" s="50">
        <v>12109</v>
      </c>
      <c r="D18" s="55">
        <v>8255</v>
      </c>
      <c r="E18" s="59">
        <f t="shared" ref="E18" si="6">D18/C18</f>
        <v>0.68172433726979931</v>
      </c>
      <c r="F18" s="60">
        <v>0.67800000000000005</v>
      </c>
      <c r="H18" s="38">
        <v>12109</v>
      </c>
      <c r="I18" s="37">
        <v>13915</v>
      </c>
      <c r="J18" s="39">
        <f>H18/I18</f>
        <v>0.87021200143729793</v>
      </c>
      <c r="K18" s="35"/>
    </row>
    <row r="19" spans="1:11" ht="19" x14ac:dyDescent="0.25">
      <c r="A19" s="27"/>
      <c r="B19" s="2">
        <v>2018</v>
      </c>
      <c r="C19" s="16">
        <v>13263</v>
      </c>
      <c r="D19" s="56">
        <v>8892</v>
      </c>
      <c r="E19" s="61">
        <f>D19/C19</f>
        <v>0.67043655281610492</v>
      </c>
      <c r="F19" s="62">
        <v>0.66900000000000004</v>
      </c>
      <c r="H19" s="40">
        <v>13263</v>
      </c>
      <c r="I19" s="36">
        <v>14065</v>
      </c>
      <c r="J19" s="46">
        <f t="shared" ref="J19:J27" si="7">H19/I19</f>
        <v>0.94297902595094207</v>
      </c>
    </row>
    <row r="20" spans="1:11" ht="19" x14ac:dyDescent="0.25">
      <c r="A20" s="27"/>
      <c r="B20" s="2">
        <v>2017</v>
      </c>
      <c r="C20" s="16">
        <v>13749</v>
      </c>
      <c r="D20" s="56">
        <v>9217</v>
      </c>
      <c r="E20" s="61">
        <f t="shared" ref="E20:E27" si="8">D20/C20</f>
        <v>0.6703760273474435</v>
      </c>
      <c r="F20" s="62">
        <v>0.66800000000000004</v>
      </c>
      <c r="H20" s="40">
        <v>13749</v>
      </c>
      <c r="I20" s="36">
        <v>14678</v>
      </c>
      <c r="J20" s="46">
        <f t="shared" si="7"/>
        <v>0.93670799836489982</v>
      </c>
    </row>
    <row r="21" spans="1:11" ht="19" x14ac:dyDescent="0.25">
      <c r="A21" s="27"/>
      <c r="B21" s="2">
        <v>2016</v>
      </c>
      <c r="C21" s="16">
        <v>13576</v>
      </c>
      <c r="D21" s="56">
        <v>9059</v>
      </c>
      <c r="E21" s="61">
        <f t="shared" si="8"/>
        <v>0.66728049499116082</v>
      </c>
      <c r="F21" s="62">
        <v>0.66700000000000004</v>
      </c>
      <c r="H21" s="40">
        <v>13576</v>
      </c>
      <c r="I21" s="36">
        <v>14595</v>
      </c>
      <c r="J21" s="46">
        <f t="shared" si="7"/>
        <v>0.93018156903048987</v>
      </c>
    </row>
    <row r="22" spans="1:11" ht="19" x14ac:dyDescent="0.25">
      <c r="A22" s="27"/>
      <c r="B22" s="2">
        <v>2015</v>
      </c>
      <c r="C22" s="16">
        <v>13434</v>
      </c>
      <c r="D22" s="56">
        <v>8830</v>
      </c>
      <c r="E22" s="61">
        <f t="shared" si="8"/>
        <v>0.65728747952955191</v>
      </c>
      <c r="F22" s="62">
        <v>0.66</v>
      </c>
      <c r="H22" s="40">
        <v>13434</v>
      </c>
      <c r="I22" s="36">
        <v>14606</v>
      </c>
      <c r="J22" s="46">
        <f t="shared" si="7"/>
        <v>0.91975900314939063</v>
      </c>
    </row>
    <row r="23" spans="1:11" ht="19" x14ac:dyDescent="0.25">
      <c r="A23" s="27"/>
      <c r="B23" s="2">
        <v>2014</v>
      </c>
      <c r="C23" s="16">
        <v>13330</v>
      </c>
      <c r="D23" s="56">
        <v>8661</v>
      </c>
      <c r="E23" s="61">
        <f t="shared" si="8"/>
        <v>0.64973743435858966</v>
      </c>
      <c r="F23" s="62">
        <v>0.64700000000000002</v>
      </c>
      <c r="H23" s="40">
        <v>13330</v>
      </c>
      <c r="I23" s="36">
        <v>14366</v>
      </c>
      <c r="J23" s="46">
        <f t="shared" si="7"/>
        <v>0.9278852846999861</v>
      </c>
    </row>
    <row r="24" spans="1:11" ht="19" x14ac:dyDescent="0.25">
      <c r="A24" s="27"/>
      <c r="B24" s="2">
        <v>2013</v>
      </c>
      <c r="C24" s="16">
        <v>13669</v>
      </c>
      <c r="D24" s="56">
        <v>9052</v>
      </c>
      <c r="E24" s="61">
        <f t="shared" si="8"/>
        <v>0.66222840002926331</v>
      </c>
      <c r="F24" s="62">
        <v>0.65800000000000003</v>
      </c>
      <c r="H24" s="40">
        <v>13669</v>
      </c>
      <c r="I24" s="36">
        <v>14596</v>
      </c>
      <c r="J24" s="46">
        <f t="shared" si="7"/>
        <v>0.93648944916415455</v>
      </c>
    </row>
    <row r="25" spans="1:11" ht="19" x14ac:dyDescent="0.25">
      <c r="A25" s="27"/>
      <c r="B25" s="2">
        <v>2012</v>
      </c>
      <c r="C25" s="16">
        <v>13809</v>
      </c>
      <c r="D25" s="56">
        <v>9045</v>
      </c>
      <c r="E25" s="61">
        <f t="shared" si="8"/>
        <v>0.65500760373669342</v>
      </c>
      <c r="F25" s="62">
        <v>0.65200000000000002</v>
      </c>
      <c r="H25" s="40">
        <v>13809</v>
      </c>
      <c r="I25" s="36">
        <v>14796</v>
      </c>
      <c r="J25" s="46">
        <f t="shared" si="7"/>
        <v>0.93329278183292785</v>
      </c>
    </row>
    <row r="26" spans="1:11" ht="19" x14ac:dyDescent="0.25">
      <c r="A26" s="27"/>
      <c r="B26" s="2">
        <v>2011</v>
      </c>
      <c r="C26" s="16">
        <v>13254</v>
      </c>
      <c r="D26" s="56">
        <v>8469</v>
      </c>
      <c r="E26" s="61">
        <f t="shared" si="8"/>
        <v>0.63897691263014944</v>
      </c>
      <c r="F26" s="62">
        <v>0.63800000000000001</v>
      </c>
      <c r="H26" s="40">
        <v>13254</v>
      </c>
      <c r="I26" s="36">
        <v>14207</v>
      </c>
      <c r="J26" s="46">
        <f t="shared" si="7"/>
        <v>0.93292039135637361</v>
      </c>
    </row>
    <row r="27" spans="1:11" ht="20" thickBot="1" x14ac:dyDescent="0.3">
      <c r="A27" s="28"/>
      <c r="B27" s="48">
        <v>2010</v>
      </c>
      <c r="C27" s="49">
        <v>12655</v>
      </c>
      <c r="D27" s="57">
        <v>8025</v>
      </c>
      <c r="E27" s="63">
        <f t="shared" si="8"/>
        <v>0.63413670485973928</v>
      </c>
      <c r="F27" s="64">
        <v>0.64200000000000002</v>
      </c>
      <c r="H27" s="41">
        <v>12655</v>
      </c>
      <c r="I27" s="42">
        <v>13758</v>
      </c>
      <c r="J27" s="47">
        <f t="shared" si="7"/>
        <v>0.91982846343945346</v>
      </c>
    </row>
  </sheetData>
  <mergeCells count="2">
    <mergeCell ref="A2:A12"/>
    <mergeCell ref="A17:A27"/>
  </mergeCells>
  <hyperlinks>
    <hyperlink ref="C18" r:id="rId1" display="http://www.theses.fr/?q=&amp;fq=dateSoutenance:%5b2019-01-01T23:59:59Z%2BTO%2B2019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E776F464-4318-3D4C-B039-909B15965EBE}"/>
    <hyperlink ref="C19" r:id="rId2" display="http://www.theses.fr/?q=&amp;fq=dateSoutenance:%5b2018-01-01T23:59:59Z%2BTO%2B2018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F1B1D705-7653-9043-A7A5-99653CDC634F}"/>
    <hyperlink ref="C20" r:id="rId3" display="http://www.theses.fr/?q=&amp;fq=dateSoutenance:%5b2017-01-01T23:59:59Z%2BTO%2B2017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1E61DA05-292C-AD4B-84B5-5594BE8E7D59}"/>
    <hyperlink ref="C21" r:id="rId4" display="http://www.theses.fr/?q=&amp;fq=dateSoutenance:%5b2016-01-01T23:59:59Z%2BTO%2B2016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E0EB06FA-EA6C-4148-8A67-EB8241298343}"/>
    <hyperlink ref="C22" r:id="rId5" display="http://www.theses.fr/?q=&amp;fq=dateSoutenance:%5b2015-01-01T23:59:59Z%2BTO%2B2015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401BC422-73D3-7C4C-979B-766D501A0302}"/>
    <hyperlink ref="C23" r:id="rId6" display="http://www.theses.fr/?q=&amp;fq=dateSoutenance:%5b2014-01-01T23:59:59Z%2BTO%2B2014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35E66F92-1A67-4149-81C5-B2C73F023577}"/>
    <hyperlink ref="C24" r:id="rId7" display="http://www.theses.fr/?q=&amp;fq=dateSoutenance:%5b2013-01-01T23:59:59Z%2BTO%2B2013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A0BB15FC-DBB3-5C4B-A8D7-09112F61A476}"/>
    <hyperlink ref="C25" r:id="rId8" display="http://www.theses.fr/?q=&amp;fq=dateSoutenance:%5b2012-01-01T23:59:59Z%2BTO%2B2012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994E336F-2DBB-234D-BD58-0B5BFF1A2CEE}"/>
    <hyperlink ref="C26" r:id="rId9" display="http://www.theses.fr/?q=&amp;fq=dateSoutenance:%5b2011-01-01T23:59:59Z%2BTO%2B2011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F70B41E5-F968-744A-9062-EB304B712539}"/>
    <hyperlink ref="C27" r:id="rId10" display="http://www.theses.fr/fr/?q=dateSoutenance:%5b2010-01-01T23:59:59Z%20TO%202010-12-31T23:59:59Z%5d&amp;fq=dateSoutenance:%5b1965-01-01T23:59:59Z%2BTO%2B2021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10&amp;val4b=31/12/2010&amp;type=avance" xr:uid="{A3693DBA-3803-7C47-BD1E-FBB0D7DF9FCF}"/>
    <hyperlink ref="D19" r:id="rId11" display="http://www.theses.fr/?q=&amp;fq=dateSoutenance:%5b2018-01-01T23:59:59Z%2BTO%2B2018-12-31T23:59:59Z%5d&amp;checkedfacets=oaiSetSpec=ddc:620;oaiSetSpec=ddc:570;oaiSetSpec=ddc:610;oaiSetSpec=ddc:530;oaiSetSpec=ddc:004;oaiSetSpec=ddc:540;oaiSetSpec=ddc:510;oaiSetSpec=ddc:550;oaiSetSpec=ddc:520;oaiSetSpec=ddc:630;oaiSetSpec=ddc:660;oaiSetSpec=ddc:600;oaiSetSpec=ddc:670;oaiSetSpec=ddc:500;oaiSetSpec=ddc:000;oaiSetSpec=ddc:580;oaiSetSpec=ddc:590;oaiSetSpec=ddc:560;oaiSetSpec=ddc:680;oaiSetSpec=ddc:16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10A3F8B9-BFAA-FB43-9F5C-140C43723939}"/>
    <hyperlink ref="D20" r:id="rId12" display="http://www.theses.fr/?q=&amp;fq=dateSoutenance:[2017-01-01T23:59:59Z%2BTO%2B2017-12-31T23:59:59Z]&amp;checkedfacets=oaiSetSpec=ddc:620;oaiSetSpec=ddc:570;oaiSetSpec=ddc:610;oaiSetSpec=ddc:530;oaiSetSpec=ddc:004;oaiSetSpec=ddc:540;oaiSetSpec=ddc:510;oaiSetSpec=ddc:550;oaiSetSpec=ddc:600;oaiSetSpec=ddc:520;oaiSetSpec=ddc:630;oaiSetSpec=ddc:660;oaiSetSpec=ddc:000;oaiSetSpec=ddc:670;oaiSetSpec=ddc:500;oaiSetSpec=ddc:580;oaiSetSpec=ddc:590;oaiSetSpec=ddc:560;oaiSetSpec=ddc:680;oaiSetSpec=ddc:16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815CA608-B579-354B-A210-F522C68FB024}"/>
    <hyperlink ref="D21" r:id="rId13" display="http://www.theses.fr/?q=&amp;fq=dateSoutenance:[2016-01-01T23:59:59Z%2BTO%2B2016-12-31T23:59:59Z]&amp;checkedfacets=oaiSetSpec=ddc:620;oaiSetSpec=ddc:570;oaiSetSpec=ddc:610;oaiSetSpec=ddc:530;oaiSetSpec=ddc:540;oaiSetSpec=ddc:004;oaiSetSpec=ddc:510;oaiSetSpec=ddc:550;oaiSetSpec=ddc:600;oaiSetSpec=ddc:630;oaiSetSpec=ddc:660;oaiSetSpec=ddc:520;oaiSetSpec=ddc:000;oaiSetSpec=ddc:580;oaiSetSpec=ddc:590;oaiSetSpec=ddc:670;oaiSetSpec=ddc:500;oaiSetSpec=ddc:56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0EAA7286-FAFA-CD43-9D98-9FAFCDFEE540}"/>
    <hyperlink ref="D22" r:id="rId14" display="http://www.theses.fr/?q=&amp;fq=dateSoutenance:[2015-01-01T23:59:59Z%2BTO%2B2015-12-31T23:59:59Z]&amp;checkedfacets=oaiSetSpec=ddc:620;oaiSetSpec=ddc:570;oaiSetSpec=ddc:610;oaiSetSpec=ddc:530;oaiSetSpec=ddc:540;oaiSetSpec=ddc:004;oaiSetSpec=ddc:510;oaiSetSpec=ddc:550;oaiSetSpec=ddc:660;oaiSetSpec=ddc:630;oaiSetSpec=ddc:600;oaiSetSpec=ddc:520;oaiSetSpec=ddc:000;oaiSetSpec=ddc:580;oaiSetSpec=ddc:500;oaiSetSpec=ddc:590;oaiSetSpec=ddc:670;oaiSetSpec=ddc:56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B6A31FED-6BD2-5745-B8F7-31B8970DA9AB}"/>
    <hyperlink ref="D23" r:id="rId15" display="http://www.theses.fr/?q=&amp;fq=dateSoutenance:[2014-01-01T23:59:59Z%2BTO%2B2014-12-31T23:59:59Z]&amp;checkedfacets=oaiSetSpec=ddc:620;oaiSetSpec=ddc:570;oaiSetSpec=ddc:530;oaiSetSpec=ddc:610;oaiSetSpec=ddc:540;oaiSetSpec=ddc:004;oaiSetSpec=ddc:510;oaiSetSpec=ddc:550;oaiSetSpec=ddc:660;oaiSetSpec=ddc:630;oaiSetSpec=ddc:600;oaiSetSpec=ddc:000;oaiSetSpec=ddc:520;oaiSetSpec=ddc:580;oaiSetSpec=ddc:590;oaiSetSpec=ddc:500;oaiSetSpec=ddc:670;oaiSetSpec=ddc:56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B810AD9F-65FD-B149-B1C3-7BD0EE427F53}"/>
    <hyperlink ref="D24" r:id="rId16" display="http://www.theses.fr/?q=&amp;fq=dateSoutenance:[2013-01-01T23:59:59Z%2BTO%2B2013-12-31T23:59:59Z]&amp;checkedfacets=oaiSetSpec=ddc:620;oaiSetSpec=ddc:570;oaiSetSpec=ddc:530;oaiSetSpec=ddc:610;oaiSetSpec=ddc:540;oaiSetSpec=ddc:004;oaiSetSpec=ddc:510;oaiSetSpec=ddc:550;oaiSetSpec=ddc:660;oaiSetSpec=ddc:630;oaiSetSpec=ddc:600;oaiSetSpec=ddc:000;oaiSetSpec=ddc:520;oaiSetSpec=ddc:580;oaiSetSpec=ddc:590;oaiSetSpec=ddc:670;oaiSetSpec=ddc:500;oaiSetSpec=ddc:56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DACCE2B7-40A9-5241-AD63-5077344B38B5}"/>
    <hyperlink ref="D25" r:id="rId17" display="http://www.theses.fr/?q=&amp;fq=dateSoutenance:[2012-01-01T23:59:59Z%2BTO%2B2012-12-31T23:59:59Z]&amp;checkedfacets=oaiSetSpec=ddc:620;oaiSetSpec=ddc:570;oaiSetSpec=ddc:530;oaiSetSpec=ddc:610;oaiSetSpec=ddc:540;oaiSetSpec=ddc:004;oaiSetSpec=ddc:510;oaiSetSpec=ddc:550;oaiSetSpec=ddc:660;oaiSetSpec=ddc:630;oaiSetSpec=ddc:600;oaiSetSpec=ddc:520;oaiSetSpec=ddc:000;oaiSetSpec=ddc:580;oaiSetSpec=ddc:590;oaiSetSpec=ddc:670;oaiSetSpec=ddc:560;oaiSetSpec=ddc:50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8C4CEA21-E9F9-924B-B2E2-3277477CB7C6}"/>
    <hyperlink ref="D26" r:id="rId18" display="http://www.theses.fr/?q=&amp;fq=dateSoutenance:%5b2011-01-01T23:59:59Z%2BTO%2B2011-12-31T23:59:59Z%5d&amp;checkedfacets=oaiSetSpec=ddc:620;oaiSetSpec=ddc:570;oaiSetSpec=ddc:530;oaiSetSpec=ddc:610;oaiSetSpec=ddc:540;oaiSetSpec=ddc:004;oaiSetSpec=ddc:510;oaiSetSpec=ddc:550;oaiSetSpec=ddc:660;oaiSetSpec=ddc:600;oaiSetSpec=ddc:630;oaiSetSpec=ddc:000;oaiSetSpec=ddc:520;oaiSetSpec=ddc:580;oaiSetSpec=ddc:590;oaiSetSpec=ddc:560;oaiSetSpec=ddc:670;oaiSetSpec=ddc:50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225C8641-7C3C-9E44-A86C-97C32D4EB2DB}"/>
    <hyperlink ref="D18" r:id="rId19" display="http://www.theses.fr/?q=&amp;fq=dateSoutenance:%5b2019-01-01T23:59:59Z%2BTO%2B2019-12-31T23:59:59Z%5d&amp;checkedfacets=oaiSetSpec=ddc:610;oaiSetSpec=ddc:620;oaiSetSpec=ddc:530;oaiSetSpec=ddc:570;oaiSetSpec=ddc:540;oaiSetSpec=ddc:004;oaiSetSpec=ddc:550;oaiSetSpec=ddc:510;oaiSetSpec=ddc:600;oaiSetSpec=ddc:500;oaiSetSpec=ddc:660;oaiSetSpec=ddc:630;oaiSetSpec=ddc:520;oaiSetSpec=ddc:580;oaiSetSpec=ddc:000;oaiSetSpec=ddc:590;oaiSetSpec=ddc:670;oaiSetSpec=ddc:56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D9C5B8B7-3A87-DD49-90EA-07ACF91835D5}"/>
    <hyperlink ref="D27" r:id="rId20" display="http://www.theses.fr/fr/?q=dateSoutenance:[2010-01-01T23:59:59Z%20TO%202010-12-31T23:59:59Z]&amp;fq=dateSoutenance:[1965-01-01T23:59:59Z%2BTO%2B2021-12-31T23:59:59Z]&amp;checkedfacets=oaiSetSpec=ddc:570;oaiSetSpec=ddc:620;oaiSetSpec=ddc:530;oaiSetSpec=ddc:610;oaiSetSpec=ddc:540;oaiSetSpec=ddc:004;oaiSetSpec=ddc:510;oaiSetSpec=ddc:550;oaiSetSpec=ddc:660;oaiSetSpec=ddc:630;oaiSetSpec=ddc:600;oaiSetSpec=ddc:580;oaiSetSpec=ddc:000;oaiSetSpec=ddc:590;oaiSetSpec=ddc:560;oaiSetSpec=ddc:680;oaiSetSpec=ddc:520;oaiSetSpec=ddc:500;oaiSetSpec=ddc:670;&amp;start=0&amp;status=status:soutenue&amp;access=&amp;prevision=&amp;zone1=titreRAs&amp;val1=&amp;op1=AND&amp;zone2=auteurs&amp;val2=&amp;op2=AND&amp;zone3=etabSoutenances&amp;val3=&amp;op3=AND&amp;zone4=dateSoutenance&amp;val4a=01/01/2010&amp;val4b=31/12/2010&amp;type=avance" xr:uid="{477D42C0-E846-3741-BDE4-5FE0C04D73C4}"/>
    <hyperlink ref="H18" r:id="rId21" display="http://www.theses.fr/?q=&amp;fq=dateSoutenance:%5b2019-01-01T23:59:59Z%2BTO%2B2019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5072DFB6-DEAD-A74D-9BF1-E43ADA22F427}"/>
    <hyperlink ref="H19" r:id="rId22" display="http://www.theses.fr/?q=&amp;fq=dateSoutenance:%5b2018-01-01T23:59:59Z%2BTO%2B2018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9BDD8A43-EE46-8542-8902-72CF0E3DE7D9}"/>
    <hyperlink ref="H20" r:id="rId23" display="http://www.theses.fr/?q=&amp;fq=dateSoutenance:%5b2017-01-01T23:59:59Z%2BTO%2B2017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1822CA6B-0451-E541-8DEF-FDFFBF3EF0A5}"/>
    <hyperlink ref="H21" r:id="rId24" display="http://www.theses.fr/?q=&amp;fq=dateSoutenance:%5b2016-01-01T23:59:59Z%2BTO%2B2016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43D9272A-F643-FC48-B2EB-D0BBA0101AD3}"/>
    <hyperlink ref="H22" r:id="rId25" display="http://www.theses.fr/?q=&amp;fq=dateSoutenance:%5b2015-01-01T23:59:59Z%2BTO%2B2015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4293B319-9807-9A40-8082-7E59CDEFFD64}"/>
    <hyperlink ref="H23" r:id="rId26" display="http://www.theses.fr/?q=&amp;fq=dateSoutenance:%5b2014-01-01T23:59:59Z%2BTO%2B2014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2B91233C-5003-5C48-B93C-45F543F65195}"/>
    <hyperlink ref="H24" r:id="rId27" display="http://www.theses.fr/?q=&amp;fq=dateSoutenance:%5b2013-01-01T23:59:59Z%2BTO%2B2013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2B81E0D4-F41B-3A45-800E-D6610392D447}"/>
    <hyperlink ref="H25" r:id="rId28" display="http://www.theses.fr/?q=&amp;fq=dateSoutenance:%5b2012-01-01T23:59:59Z%2BTO%2B2012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99D24218-5788-0B4E-A8CD-B0E28C703538}"/>
    <hyperlink ref="H26" r:id="rId29" display="http://www.theses.fr/?q=&amp;fq=dateSoutenance:%5b2011-01-01T23:59:59Z%2BTO%2B2011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6172DCCD-FAF8-1345-B232-1D9740248FEE}"/>
    <hyperlink ref="H27" r:id="rId30" display="http://www.theses.fr/fr/?q=dateSoutenance:%5b2010-01-01T23:59:59Z%20TO%202010-12-31T23:59:59Z%5d&amp;fq=dateSoutenance:%5b1965-01-01T23:59:59Z%2BTO%2B2021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10&amp;val4b=31/12/2010&amp;type=avance" xr:uid="{1450478F-2C72-704F-9805-EE1DB199EDF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Thèses soutenues</vt:lpstr>
      <vt:lpstr>Comparaison theses.fr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2021-05-21T06:04:27Z</dcterms:created>
  <dcterms:modified xsi:type="dcterms:W3CDTF">2021-05-21T07:31:49Z</dcterms:modified>
</cp:coreProperties>
</file>